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33" i="1"/>
  <c r="H87" i="1"/>
  <c r="H58" i="1"/>
  <c r="H80" i="1"/>
  <c r="H74" i="1"/>
  <c r="H66" i="1"/>
  <c r="H51" i="1"/>
  <c r="H2" i="1" l="1"/>
  <c r="H42" i="1"/>
  <c r="H65" i="1"/>
</calcChain>
</file>

<file path=xl/sharedStrings.xml><?xml version="1.0" encoding="utf-8"?>
<sst xmlns="http://schemas.openxmlformats.org/spreadsheetml/2006/main" count="363" uniqueCount="169">
  <si>
    <t>Effectiveness and Efficiency</t>
  </si>
  <si>
    <t>Indicator</t>
  </si>
  <si>
    <t>Scoring Scale</t>
  </si>
  <si>
    <t xml:space="preserve">Data Source </t>
  </si>
  <si>
    <t>Sub-criteria 1</t>
  </si>
  <si>
    <t>Is there a general local plan which takes in consideration the community vision and thoughts?</t>
  </si>
  <si>
    <t>0-100 where 0=No Plan, 25 =Partial Plan with little consideration for Community Thoughts, 50= Partial Plan with partial consideration, 75= Good plan with good consideration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</si>
  <si>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= 0) Is there a strategic local plan for the Municipality that has gone through a participatory process?</t>
    </r>
  </si>
  <si>
    <t>0-100 where 0=No Plan, 25 =Partial Plan with little participation, 50= Partial Plan with partial participation 75= Good plan with good participation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</si>
  <si>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= 0) Is there any other plan (e.g. operational development plan or other medium-term plan) for the Municipality?</t>
    </r>
  </si>
  <si>
    <t xml:space="preserve">0=No other plans, 50=some plans 100=All necessary Plans </t>
  </si>
  <si>
    <t>Are there annual plans for various sectors (education, infrastructure, waste management, water, forestry etc.)?</t>
  </si>
  <si>
    <t>0=No sectorial plans, 25= Few Sectorial Plans 50=some plans 75=Most of Sectorial plans, 100= All of the necessary sectorial plans</t>
  </si>
  <si>
    <t xml:space="preserve"> Are these plans implemented in order to guide the municipality decision-making process? (Are these plans implemented)</t>
  </si>
  <si>
    <t>0 to 100 where 0= No Implementation, 25=Poor Implementation, 50=Some Implementation, 75=Good Implementation, 100=Perfect Implementation</t>
  </si>
  <si>
    <t>Does the public administration have a clear vision and participatory and inclusive plan to achieve development?</t>
  </si>
  <si>
    <t>Sub-criteria 2</t>
  </si>
  <si>
    <t>Sub-criteria 3</t>
  </si>
  <si>
    <t>Sub-criteria 4</t>
  </si>
  <si>
    <t>Sub-criteria 5</t>
  </si>
  <si>
    <t>Financial Management: Is there an effective and efficient planning and management of local financial resources?</t>
  </si>
  <si>
    <t>Does the municipality have a medium term budget framework to deliver its strategic plan objectives/or projects?</t>
  </si>
  <si>
    <t>0=No Medium Term Budget, 25=Medium term budget with little/no linkage to strategic plan/objective, 50= Medium term budget with some linkage to strategic plan/objectives 75=Medium term budget with good linkage to strategic plan/objectives, 100=Medium term budget fully in line with strategic plan/objectives</t>
  </si>
  <si>
    <t xml:space="preserve">Does your Municipality have the adequacy and capacity (administration and department staffing) to manage its budget efficiently? </t>
  </si>
  <si>
    <t>0 to 100 where 0= no capacity, 25= little capacity, 50=some capacity, 75= good capacity, 100=full capacity</t>
  </si>
  <si>
    <t>Is there in place a good and effective financial management and control mechanisms?</t>
  </si>
  <si>
    <t>0=No mechanisms in place, 25=few mechanisms in place, 50=some mechanisms, 75=good number of mechanisms, 100=All necessary mechanisms</t>
  </si>
  <si>
    <t>How efficient is the municipality in collecting local revenues (tax and tariffs) from citizens and businesses?</t>
  </si>
  <si>
    <t>% of the own revenues over total annual revenues (2016)</t>
  </si>
  <si>
    <t>Informed Decision-Making: Is the decision-making based on reliable and updated information?</t>
  </si>
  <si>
    <t>Is the municipality decision making based on reliable statistics/data and up to date information?</t>
  </si>
  <si>
    <t>0=No reliable statistics, 25=few reliable statistics, 50=some reliable statistics, 75=Reliable statistics, 100=Very reliable statistics</t>
  </si>
  <si>
    <t>How reliable are the data on the Land Registry that your Municipality uses?</t>
  </si>
  <si>
    <t>0=No reliability in Land Registry, 25=Little reliability, 50=some reliability, 75=High reliability, 100=Full reliability</t>
  </si>
  <si>
    <t>To what extent does the municipality use a GIS system/Platform?</t>
  </si>
  <si>
    <t>0=No usage/system, 25=Little usage, 50=Average usage, 75=High usage, 100=Full usage</t>
  </si>
  <si>
    <t>Is there a comprehensive reporting system within the municipality?</t>
  </si>
  <si>
    <t>0=No system, 25=little reporting, 50=average reporting, 75=good reporting, 100=Very Good Reporting</t>
  </si>
  <si>
    <t>Effective coordination and cooperation: Are the municipality interactions with central government, donors, other municipalities etc. effective and efficient?</t>
  </si>
  <si>
    <t>How effective is the process of consultation between central and local government?</t>
  </si>
  <si>
    <t>0=No effectiveness, 25=little effectiveness, 50=average effectiveness, 75=good effectiveness 100=very good effectiveness</t>
  </si>
  <si>
    <t xml:space="preserve">How effective is the coordination among the municipal departments? </t>
  </si>
  <si>
    <t>To what extent is the Municipality productive in its cooperation with donors and international community?</t>
  </si>
  <si>
    <t>0=No cooperation, 25=little cooperation, 50=Some cooperation, 75=Good cooperation, 100=Perfect cooperation</t>
  </si>
  <si>
    <t>To what level does the local government cooperates with other municipalities?</t>
  </si>
  <si>
    <t>Is there a good internal cooperation within the municipal council?</t>
  </si>
  <si>
    <t>Satisfaction towards services: What is the degree of citizens' satisfaction with the quality of public service delivery and its accessibility?</t>
  </si>
  <si>
    <t>What is the level of municipal service delivery availability and access?</t>
  </si>
  <si>
    <t>% of Citizens that give an opinion for all 21 services scored</t>
  </si>
  <si>
    <t>To what extent are the citizens satisfied with the quality of service delivery in their municipality?</t>
  </si>
  <si>
    <t>Aggregation of scores for all 21 services</t>
  </si>
  <si>
    <t>Does local government conduct assessments to determine the level of satisfaction that citizens have with the delivery of public services?</t>
  </si>
  <si>
    <t>0=No assessment at all, 25=irregular and few assessment, 50=Some assessments, 75= regular assessments, 100=full procedure and regularity for citizen assessments of service satisfaction</t>
  </si>
  <si>
    <t>Do people have equal access to local government services?</t>
  </si>
  <si>
    <t>0=no, 25=few people, 50=some people, 75=most people, 100=all people</t>
  </si>
  <si>
    <t xml:space="preserve">Is the process of obtaining municipal administrative services (permits, licenses, certifications, different documents etc.) easily accessed? </t>
  </si>
  <si>
    <t>0=very difficult, 25= difficult, 50=average, 75=easy, 100=very easy</t>
  </si>
  <si>
    <t>Do women and men have equal access to local government services?</t>
  </si>
  <si>
    <t>0 to 100 where 0=not at all equal and 100= completely equal</t>
  </si>
  <si>
    <t>Transparency and Rule of Law</t>
  </si>
  <si>
    <t>Transparency: Is information related to public service delivery performance and resources planning and utilization (including bidding processes) available and accessible for citizens?</t>
  </si>
  <si>
    <t>How Transparent is your local Government?</t>
  </si>
  <si>
    <t>Is there a good information flow from the Municipality around local projects, activities, municipal budget or service provision available and accessible?</t>
  </si>
  <si>
    <t>0=No Information, 25=little information, 50=some information, 75=good information, 100=All necessary information/Very Good</t>
  </si>
  <si>
    <t xml:space="preserve">Does the municipality have transparent administrative procedures (e.g. to get a building permit, business license, etc.)?                   </t>
  </si>
  <si>
    <t>0=No at transparent procedures, 25=little transparent, 50=Average, 75=Good level of transparency, 100=Fully  transparent</t>
  </si>
  <si>
    <t>Do communities have access to information about the performance of the local services, the resources available to it, and how these resources were used?</t>
  </si>
  <si>
    <t>Does the municipality have a website that is updated with the all relevant information?</t>
  </si>
  <si>
    <t>0= no website, 25= website with little update, 50= website with average update, 75= website with good updated, 100= website with full updated information</t>
  </si>
  <si>
    <t>Rule of Law:  Effectiveness of Institutional Legal Framework: What is the level of effectiveness of the institutional legal framework - at local level?</t>
  </si>
  <si>
    <t>Is the institutional legal framework effective and efficient in ensuring equal rights for all municipality citizens (women, man, youth, and vulnerable groups)?</t>
  </si>
  <si>
    <t>0=Not at all effective, 25= little, 50=Average, 70=Good level, 100=Fully effective</t>
  </si>
  <si>
    <t>Are there measures in place (with regard to municipality) to educate citizens about their legal rights and obligations?</t>
  </si>
  <si>
    <t>0=No measures, 25=few measures, 50=some measures, 75=Good measures, 100=All necessary measures</t>
  </si>
  <si>
    <t>Does the local government raise awareness through its own website or public media (radio, newspapers, and social media) about laws and local regulations?</t>
  </si>
  <si>
    <t>0=no awareness raising, 25=little awareness raising, 50=some awareness raising, 75=good awareness Raising, 100=full awareness raising</t>
  </si>
  <si>
    <t>Does the Municipality enforce local laws and regulations impartially?</t>
  </si>
  <si>
    <t>Scale:  0=Not at all to 100= completely</t>
  </si>
  <si>
    <t>Incidence of Corruption: What is the degree of corruption?</t>
  </si>
  <si>
    <t>Is there any anti-corruption policy, strategy or action plan in place dealing with corruption or bribing cases at local level?</t>
  </si>
  <si>
    <t xml:space="preserve">0=No Policy/strategy/action plan,  50=existing but insufficient, 100=Existing and sufficient </t>
  </si>
  <si>
    <t>What is Corruption Perception level for the Municipal Government?</t>
  </si>
  <si>
    <t>Scale: 0= Completely corrupt to 100= Not at all corrupt</t>
  </si>
  <si>
    <t>What is the Corruption Experience level with the Municipal Structures?</t>
  </si>
  <si>
    <t>% of citizens how had at least one contact with Municipality during the last 12 months and said that no bribe was paid or implied.</t>
  </si>
  <si>
    <t>Are there local government systems/mechanisms to prevent corruption in your Municipality?</t>
  </si>
  <si>
    <t>0=no mechanisms, 25=poor mechanisms, 50=average, 75=good  mechanisms, 100=Perfect mechanisms</t>
  </si>
  <si>
    <t>Checks and Balances: Are there institutions, which have control, supervision, and sanction power on the local administration?</t>
  </si>
  <si>
    <t>Accountability</t>
  </si>
  <si>
    <t>Are there open forums for CSOs to engage with local authorities on the Municipal budgeting and planning process?</t>
  </si>
  <si>
    <t>0=no, there aren't any, 25= few forums with little access, 50=some forums with some access, 75=Yes there are forums mostly accessible, 100=Enough Forums fully accessible</t>
  </si>
  <si>
    <r>
      <t xml:space="preserve">Are local non-governmental organizations well equipped and skilled to hold local government accountable? </t>
    </r>
    <r>
      <rPr>
        <sz val="10"/>
        <color theme="1"/>
        <rFont val="MS Gothic"/>
        <family val="3"/>
      </rPr>
      <t> </t>
    </r>
    <r>
      <rPr>
        <sz val="10"/>
        <color theme="1"/>
        <rFont val="Calibri"/>
        <family val="2"/>
        <scheme val="minor"/>
      </rPr>
      <t xml:space="preserve"> </t>
    </r>
  </si>
  <si>
    <t>(0 = Not capable at all;  25=Mostly not capable; 50=Average, 75= Mostly Capable, 100 = Very capable</t>
  </si>
  <si>
    <t>Does the Municipal Council have oversight of the municipal government functions?</t>
  </si>
  <si>
    <t>0=no, 25=poor, 50=fair, 75, very good, 100=excellent,</t>
  </si>
  <si>
    <t>Does the municipality management follow adequately the recommendations of the audits (State Audit)?</t>
  </si>
  <si>
    <t>0=not at all, 25=rarely, 50=sometimes, 75=a lot of the time, 100=all the time</t>
  </si>
  <si>
    <t>Are community councils involved in the monitoring and evaluation of the public sector performance? (departments, projects, budgeting)</t>
  </si>
  <si>
    <t>0=No/No community councils exist, 25=little involvement, 50=average, 75=good involvement, 100=Very high involvement</t>
  </si>
  <si>
    <t>Recourse: Are there any recourse mechanisms for different groups in place, and are they effective?</t>
  </si>
  <si>
    <t>Does the municipality have the mechanisms for lodging complaints and giving a feedback (e.g. Complaint Office)?</t>
  </si>
  <si>
    <t>0=no mechanisms, 25=there is a mechanism but with little or no feedback  50=there is a mechanism with average feedback, 75=there is a mechanism with good feedback, 100=there is a mechanism with full feedback</t>
  </si>
  <si>
    <t>Is there any feedback mechanisms established for citizens to share inputs with local government concerning services delivery?</t>
  </si>
  <si>
    <t>0=no mechanisms, 25=few mechanisms, 50=some mechanisms, 75=good number of mechanisms, 100=all the necessary mechanisms</t>
  </si>
  <si>
    <t>How effective is the municipality in treating citizens' or businesses' complaints?</t>
  </si>
  <si>
    <t>0=No effectiveness 25= Mostly ineffective, 50=Average, 75= Mostly effective, 100=Very effective</t>
  </si>
  <si>
    <t>Government's Responsiveness: What is the level of Municipality local government's responsiveness?</t>
  </si>
  <si>
    <t>Is the local government responsive to requests (i.e. letters and phones calls) from the community regarding projects, developmental issues etc.?</t>
  </si>
  <si>
    <t>0=no responsiveness, 25=little responsiveness, 50=some responsiveness, 75= good responsiveness, 100= full responsiveness</t>
  </si>
  <si>
    <t>Is the local government responsive to filed complaints of citizens?</t>
  </si>
  <si>
    <t>What is the average of resolved complaints by the municipality?</t>
  </si>
  <si>
    <t>0=No data or &amp; of cases resolved over the total cases</t>
  </si>
  <si>
    <t>Participation and Citizen Engagement</t>
  </si>
  <si>
    <t>Institutional Framework: Is there an effective institutional framework for managing citizen participation?</t>
  </si>
  <si>
    <t>Are there opportunities/platforms for citizen participation in development planning (annual plans, budgets, and legislations) and decision-making process (LGUs public consultation process, municipal council meetings etc.)?</t>
  </si>
  <si>
    <t>0=No opportunities, 25=few opportunities, 50=some opportunities, 75=Good opportunities, 100=All necessary opportunities/Very Good</t>
  </si>
  <si>
    <t>Are there community structures as councils, arising from civic initiative, which tackle different issues and propose changes and suggestions to the local government?</t>
  </si>
  <si>
    <t>0=No structure, 25=few structures 50= some structures, 75=a good number of structures, 100=all necessary/needed structures</t>
  </si>
  <si>
    <t>How effective is the function of the Coordinator of public consultation and notification at your municipality?</t>
  </si>
  <si>
    <t>0=Not at all effective, 25=little, 50=average, 75=good, 100=very good</t>
  </si>
  <si>
    <t>How effective is the function of the Coordinator of the Right on Information at your Municipality?</t>
  </si>
  <si>
    <t>Does the Municipality have a participatory budget system, where citizens have the opportunity to participate and affect allocations?</t>
  </si>
  <si>
    <t>0=no system 25=limited participation with no or little impact, 50=average participation with average/good impact, 75=good participation with good impact, 100= very good participation with full impact</t>
  </si>
  <si>
    <t>Decision making: Is there an effective dialogue platform which ensures the involvement of all stakeholders in the process of decision making?</t>
  </si>
  <si>
    <t>Are the CSO able to lobby and advocate effectively to influence local government planning and decision-making?</t>
  </si>
  <si>
    <t>0=No ability, 25=little, 50=average, 75=Good, 100=Great/Very good ability</t>
  </si>
  <si>
    <t>Does Local Government engage youth in government decision making?</t>
  </si>
  <si>
    <t>0=never, 25=rarely, 50=sometimes, 75=often, 100=always</t>
  </si>
  <si>
    <t>Does Local government engage vulnerable groups (disabled, extreme poor, marginalized communities, elderly) in decision making?</t>
  </si>
  <si>
    <t>Does the local government engage women in decision making?</t>
  </si>
  <si>
    <t>Average of three indices below</t>
  </si>
  <si>
    <t>Percentage of Women at the Municipal Council</t>
  </si>
  <si>
    <t>&gt;=50%  equals 100 points</t>
  </si>
  <si>
    <t>Percentage of Women in Management Positions</t>
  </si>
  <si>
    <t>Percentage of Women over total number of Municipal Employees</t>
  </si>
  <si>
    <t>How effective is the function of gender and domestic violence officer/professional in your municipality?</t>
  </si>
  <si>
    <t>Citizen Engagement: What is the level of citizen engagement?</t>
  </si>
  <si>
    <t>Do citizens participate in local government strategic planning meetings?</t>
  </si>
  <si>
    <t>Are citizens active in engaging with local government or CSOs to improve local situation?</t>
  </si>
  <si>
    <t>% of households that has done at least one of the following: -. Participated in public meetings, hearings, Council sessions, NGO activities, Communal activities, etc.</t>
  </si>
  <si>
    <t>Are the local government projects implemented with the participation of local actors/citizens in the Municipality?</t>
  </si>
  <si>
    <t>Are citizens involved in the monitoring and evaluation of the public sector performance? (departments, projects, budgeting)</t>
  </si>
  <si>
    <t>0= no involvement, 25= little involvement, 50= some involvement, 75= a lot of involvement, 100= very high involvement</t>
  </si>
  <si>
    <t>Civic engagement: What is the level of civic engagement?</t>
  </si>
  <si>
    <t>Are citizens affiliated or have membership in political parties, trade unions and NGOs?</t>
  </si>
  <si>
    <t xml:space="preserve">% of citizens that declare membership at least on the following – political part, religious group, charity organization, NGO/association, community group, etc. </t>
  </si>
  <si>
    <t>Are citizens aware of their civil rights and responsibilities as members of the community?</t>
  </si>
  <si>
    <t>0=no awareness, 25=little awareness, 50=some awareness, 75=a lot of awareness, 100=full awareness</t>
  </si>
  <si>
    <t>Are citizens active in interacting with local government or publicly expressing their opinions about local/political/social issues?</t>
  </si>
  <si>
    <t>% of people who declare that have had at least one interaction which local government or have public expressed their opinion on a local issue</t>
  </si>
  <si>
    <t>Are the CSOs active and effective in civic education regarding citizen's right and responsibilities?</t>
  </si>
  <si>
    <t>0=Not at all, 25=little effective, 50=average 75=Effective, 100=Highly effective</t>
  </si>
  <si>
    <t>Does the media have the capability to raise awareness on rights, responsibilities and key local developmental issues?</t>
  </si>
  <si>
    <t>0=no capability, 25= little capability, 50=some capability, 75= Good capability 100= Very High capability</t>
  </si>
  <si>
    <t>Scale: 0-Not at all transparent to 100- Completely transparent</t>
  </si>
  <si>
    <t>Criteria 1</t>
  </si>
  <si>
    <t>Criteria 2</t>
  </si>
  <si>
    <t>Criteria 3</t>
  </si>
  <si>
    <t>Criteria 4</t>
  </si>
  <si>
    <t>MFG</t>
  </si>
  <si>
    <t>CD</t>
  </si>
  <si>
    <t>CRC</t>
  </si>
  <si>
    <t>DR</t>
  </si>
  <si>
    <t>Score</t>
  </si>
  <si>
    <t>Final Score of Local Government Mapping - Devoll Municipality</t>
  </si>
  <si>
    <t>Municipal Focus Group</t>
  </si>
  <si>
    <t>Community Dialogue</t>
  </si>
  <si>
    <t>Citizen Report Card</t>
  </si>
  <si>
    <t xml:space="preserve">Desk Research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</si>
</sst>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theme="1"/>
      <name val="MS Gothic"/>
      <family val="3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" fontId="19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21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2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22" fillId="6" borderId="8" xfId="0" applyFont="1" applyFill="1" applyBorder="1" applyAlignment="1">
      <alignment horizontal="left" vertical="center" wrapText="1"/>
    </xf>
    <xf numFmtId="0" fontId="22" fillId="6" borderId="9" xfId="0" applyFont="1" applyFill="1" applyBorder="1" applyAlignment="1">
      <alignment horizontal="left" vertical="center" wrapText="1"/>
    </xf>
    <xf numFmtId="0" fontId="22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2" fillId="6" borderId="5" xfId="0" applyFont="1" applyFill="1" applyBorder="1" applyAlignment="1">
      <alignment horizontal="left" vertical="center" wrapText="1"/>
    </xf>
    <xf numFmtId="1" fontId="20" fillId="3" borderId="6" xfId="0" applyNumberFormat="1" applyFont="1" applyFill="1" applyBorder="1" applyAlignment="1">
      <alignment horizontal="center" vertical="center" wrapText="1"/>
    </xf>
    <xf numFmtId="1" fontId="20" fillId="3" borderId="7" xfId="0" applyNumberFormat="1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20" fillId="3" borderId="5" xfId="0" applyNumberFormat="1" applyFont="1" applyFill="1" applyBorder="1" applyAlignment="1">
      <alignment horizontal="center" vertical="center" wrapText="1"/>
    </xf>
    <xf numFmtId="0" fontId="0" fillId="7" borderId="12" xfId="0" applyFill="1" applyBorder="1" applyAlignment="1">
      <alignment wrapText="1"/>
    </xf>
    <xf numFmtId="0" fontId="0" fillId="7" borderId="13" xfId="0" applyFill="1" applyBorder="1" applyAlignment="1">
      <alignment wrapText="1"/>
    </xf>
    <xf numFmtId="0" fontId="0" fillId="7" borderId="14" xfId="0" applyFill="1" applyBorder="1" applyAlignment="1">
      <alignment wrapText="1"/>
    </xf>
    <xf numFmtId="0" fontId="0" fillId="7" borderId="15" xfId="0" applyFill="1" applyBorder="1" applyAlignment="1">
      <alignment wrapText="1"/>
    </xf>
    <xf numFmtId="0" fontId="0" fillId="7" borderId="16" xfId="0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J6" sqref="J6"/>
    </sheetView>
  </sheetViews>
  <sheetFormatPr defaultRowHeight="15.75" outlineLevelRow="2" x14ac:dyDescent="0.25"/>
  <cols>
    <col min="1" max="1" width="11.28515625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1.5703125" style="4" customWidth="1"/>
    <col min="9" max="9" width="10" style="1" bestFit="1" customWidth="1"/>
    <col min="10" max="10" width="9.140625" style="1"/>
    <col min="11" max="11" width="21.42578125" style="1" bestFit="1" customWidth="1"/>
    <col min="12" max="16384" width="9.140625" style="1"/>
  </cols>
  <sheetData>
    <row r="1" spans="1:11" ht="29.25" customHeight="1" thickBot="1" x14ac:dyDescent="0.3">
      <c r="A1" s="13"/>
      <c r="B1" s="37" t="s">
        <v>164</v>
      </c>
      <c r="C1" s="37"/>
      <c r="D1" s="37"/>
      <c r="E1" s="37"/>
      <c r="F1" s="37"/>
      <c r="G1" s="37"/>
      <c r="H1" s="13">
        <v>41.965780460858582</v>
      </c>
    </row>
    <row r="2" spans="1:11" ht="23.25" customHeight="1" thickBot="1" x14ac:dyDescent="0.3">
      <c r="A2" s="30" t="s">
        <v>155</v>
      </c>
      <c r="B2" s="38" t="s">
        <v>0</v>
      </c>
      <c r="C2" s="39"/>
      <c r="D2" s="39"/>
      <c r="E2" s="39"/>
      <c r="F2" s="39"/>
      <c r="G2" s="40"/>
      <c r="H2" s="32">
        <f>AVERAGE(H3,H11,H18,H25,H33)</f>
        <v>53.990353535353528</v>
      </c>
      <c r="J2" s="52" t="s">
        <v>159</v>
      </c>
      <c r="K2" s="53" t="s">
        <v>165</v>
      </c>
    </row>
    <row r="3" spans="1:11" ht="15.75" customHeight="1" outlineLevel="1" thickBot="1" x14ac:dyDescent="0.3">
      <c r="A3" s="14" t="s">
        <v>4</v>
      </c>
      <c r="B3" s="41" t="s">
        <v>15</v>
      </c>
      <c r="C3" s="42"/>
      <c r="D3" s="42"/>
      <c r="E3" s="42"/>
      <c r="F3" s="42"/>
      <c r="G3" s="43"/>
      <c r="H3" s="15">
        <f>(H6+H7+H8+H9+H10)/3</f>
        <v>39.049999999999997</v>
      </c>
      <c r="J3" s="54" t="s">
        <v>160</v>
      </c>
      <c r="K3" s="52" t="s">
        <v>166</v>
      </c>
    </row>
    <row r="4" spans="1:11" outlineLevel="2" thickBot="1" x14ac:dyDescent="0.3">
      <c r="A4" s="49"/>
      <c r="B4" s="47" t="s">
        <v>1</v>
      </c>
      <c r="C4" s="47" t="s">
        <v>2</v>
      </c>
      <c r="D4" s="51" t="s">
        <v>3</v>
      </c>
      <c r="E4" s="51"/>
      <c r="F4" s="51"/>
      <c r="G4" s="51"/>
      <c r="H4" s="45" t="s">
        <v>163</v>
      </c>
      <c r="J4" s="55" t="s">
        <v>161</v>
      </c>
      <c r="K4" s="52" t="s">
        <v>167</v>
      </c>
    </row>
    <row r="5" spans="1:11" outlineLevel="2" thickBot="1" x14ac:dyDescent="0.3">
      <c r="A5" s="50"/>
      <c r="B5" s="48"/>
      <c r="C5" s="48"/>
      <c r="D5" s="29" t="s">
        <v>159</v>
      </c>
      <c r="E5" s="29" t="s">
        <v>160</v>
      </c>
      <c r="F5" s="29" t="s">
        <v>161</v>
      </c>
      <c r="G5" s="29" t="s">
        <v>162</v>
      </c>
      <c r="H5" s="46"/>
      <c r="J5" s="56" t="s">
        <v>162</v>
      </c>
      <c r="K5" s="52" t="s">
        <v>168</v>
      </c>
    </row>
    <row r="6" spans="1:11" ht="51.75" customHeight="1" outlineLevel="2" thickBot="1" x14ac:dyDescent="0.3">
      <c r="A6" s="16">
        <v>11</v>
      </c>
      <c r="B6" s="17" t="s">
        <v>5</v>
      </c>
      <c r="C6" s="18" t="s">
        <v>6</v>
      </c>
      <c r="D6" s="33">
        <v>0</v>
      </c>
      <c r="E6" s="33">
        <v>0</v>
      </c>
      <c r="F6" s="24"/>
      <c r="G6" s="24"/>
      <c r="H6" s="19">
        <v>0</v>
      </c>
    </row>
    <row r="7" spans="1:11" ht="51.75" customHeight="1" outlineLevel="2" thickBot="1" x14ac:dyDescent="0.3">
      <c r="A7" s="16">
        <v>12</v>
      </c>
      <c r="B7" s="17" t="s">
        <v>7</v>
      </c>
      <c r="C7" s="18" t="s">
        <v>8</v>
      </c>
      <c r="D7" s="33">
        <v>0</v>
      </c>
      <c r="E7" s="33">
        <v>0</v>
      </c>
      <c r="F7" s="24"/>
      <c r="G7" s="24"/>
      <c r="H7" s="19">
        <v>0</v>
      </c>
    </row>
    <row r="8" spans="1:11" ht="41.25" customHeight="1" outlineLevel="2" thickBot="1" x14ac:dyDescent="0.3">
      <c r="A8" s="16">
        <v>13</v>
      </c>
      <c r="B8" s="17" t="s">
        <v>9</v>
      </c>
      <c r="C8" s="18" t="s">
        <v>10</v>
      </c>
      <c r="D8" s="33">
        <v>59.1</v>
      </c>
      <c r="E8" s="33">
        <v>17.5</v>
      </c>
      <c r="F8" s="24"/>
      <c r="G8" s="24"/>
      <c r="H8" s="19">
        <v>38.299999999999997</v>
      </c>
    </row>
    <row r="9" spans="1:11" ht="39" customHeight="1" outlineLevel="2" thickBot="1" x14ac:dyDescent="0.3">
      <c r="A9" s="16">
        <v>2</v>
      </c>
      <c r="B9" s="17" t="s">
        <v>11</v>
      </c>
      <c r="C9" s="18" t="s">
        <v>12</v>
      </c>
      <c r="D9" s="33">
        <v>59.1</v>
      </c>
      <c r="E9" s="33">
        <v>17.5</v>
      </c>
      <c r="F9" s="24"/>
      <c r="G9" s="24"/>
      <c r="H9" s="19">
        <v>38.299999999999997</v>
      </c>
    </row>
    <row r="10" spans="1:11" ht="39" customHeight="1" outlineLevel="2" thickBot="1" x14ac:dyDescent="0.3">
      <c r="A10" s="16">
        <v>3</v>
      </c>
      <c r="B10" s="17" t="s">
        <v>13</v>
      </c>
      <c r="C10" s="18" t="s">
        <v>14</v>
      </c>
      <c r="D10" s="33">
        <v>63.6</v>
      </c>
      <c r="E10" s="33">
        <v>17.5</v>
      </c>
      <c r="F10" s="24"/>
      <c r="G10" s="24"/>
      <c r="H10" s="19">
        <v>40.549999999999997</v>
      </c>
    </row>
    <row r="11" spans="1:11" ht="15.75" customHeight="1" outlineLevel="1" thickBot="1" x14ac:dyDescent="0.3">
      <c r="A11" s="14" t="s">
        <v>16</v>
      </c>
      <c r="B11" s="41" t="s">
        <v>20</v>
      </c>
      <c r="C11" s="42"/>
      <c r="D11" s="42" t="s">
        <v>159</v>
      </c>
      <c r="E11" s="42" t="s">
        <v>160</v>
      </c>
      <c r="F11" s="42" t="s">
        <v>161</v>
      </c>
      <c r="G11" s="43" t="s">
        <v>162</v>
      </c>
      <c r="H11" s="15">
        <f>AVERAGE(H14:H17)</f>
        <v>60.962500000000006</v>
      </c>
    </row>
    <row r="12" spans="1:11" ht="12" customHeight="1" outlineLevel="2" thickBot="1" x14ac:dyDescent="0.3">
      <c r="A12" s="49"/>
      <c r="B12" s="47" t="s">
        <v>1</v>
      </c>
      <c r="C12" s="47" t="s">
        <v>2</v>
      </c>
      <c r="D12" s="51" t="s">
        <v>3</v>
      </c>
      <c r="E12" s="51"/>
      <c r="F12" s="51"/>
      <c r="G12" s="51"/>
      <c r="H12" s="45" t="s">
        <v>163</v>
      </c>
    </row>
    <row r="13" spans="1:11" ht="11.25" customHeight="1" outlineLevel="2" thickBot="1" x14ac:dyDescent="0.3">
      <c r="A13" s="50"/>
      <c r="B13" s="48"/>
      <c r="C13" s="48"/>
      <c r="D13" s="29" t="s">
        <v>159</v>
      </c>
      <c r="E13" s="29" t="s">
        <v>160</v>
      </c>
      <c r="F13" s="29" t="s">
        <v>161</v>
      </c>
      <c r="G13" s="29" t="s">
        <v>162</v>
      </c>
      <c r="H13" s="46"/>
    </row>
    <row r="14" spans="1:11" ht="36.75" customHeight="1" outlineLevel="2" thickBot="1" x14ac:dyDescent="0.3">
      <c r="A14" s="16">
        <v>1</v>
      </c>
      <c r="B14" s="20" t="s">
        <v>21</v>
      </c>
      <c r="C14" s="21" t="s">
        <v>22</v>
      </c>
      <c r="D14" s="33">
        <v>77.3</v>
      </c>
      <c r="E14" s="33">
        <v>35</v>
      </c>
      <c r="F14" s="24"/>
      <c r="G14" s="24"/>
      <c r="H14" s="19">
        <v>56.15</v>
      </c>
    </row>
    <row r="15" spans="1:11" ht="36.75" customHeight="1" outlineLevel="2" thickBot="1" x14ac:dyDescent="0.3">
      <c r="A15" s="16">
        <v>2</v>
      </c>
      <c r="B15" s="20" t="s">
        <v>23</v>
      </c>
      <c r="C15" s="21" t="s">
        <v>24</v>
      </c>
      <c r="D15" s="33">
        <v>75</v>
      </c>
      <c r="E15" s="24"/>
      <c r="F15" s="24"/>
      <c r="G15" s="24"/>
      <c r="H15" s="19">
        <v>75</v>
      </c>
    </row>
    <row r="16" spans="1:11" ht="39" customHeight="1" outlineLevel="2" thickBot="1" x14ac:dyDescent="0.3">
      <c r="A16" s="16">
        <v>3</v>
      </c>
      <c r="B16" s="20" t="s">
        <v>25</v>
      </c>
      <c r="C16" s="21" t="s">
        <v>26</v>
      </c>
      <c r="D16" s="33">
        <v>72.7</v>
      </c>
      <c r="E16" s="24"/>
      <c r="F16" s="24"/>
      <c r="G16" s="24"/>
      <c r="H16" s="19">
        <v>72.7</v>
      </c>
    </row>
    <row r="17" spans="1:8" ht="39" customHeight="1" outlineLevel="2" thickBot="1" x14ac:dyDescent="0.3">
      <c r="A17" s="16">
        <v>4</v>
      </c>
      <c r="B17" s="20" t="s">
        <v>27</v>
      </c>
      <c r="C17" s="21" t="s">
        <v>28</v>
      </c>
      <c r="D17" s="24"/>
      <c r="E17" s="24"/>
      <c r="F17" s="24"/>
      <c r="G17" s="34">
        <v>40</v>
      </c>
      <c r="H17" s="19">
        <v>40</v>
      </c>
    </row>
    <row r="18" spans="1:8" ht="15.75" customHeight="1" outlineLevel="1" thickBot="1" x14ac:dyDescent="0.3">
      <c r="A18" s="14" t="s">
        <v>17</v>
      </c>
      <c r="B18" s="41" t="s">
        <v>29</v>
      </c>
      <c r="C18" s="42"/>
      <c r="D18" s="42" t="s">
        <v>159</v>
      </c>
      <c r="E18" s="42" t="s">
        <v>160</v>
      </c>
      <c r="F18" s="42" t="s">
        <v>161</v>
      </c>
      <c r="G18" s="43" t="s">
        <v>162</v>
      </c>
      <c r="H18" s="15">
        <f>AVERAGE(H21:H24)</f>
        <v>38.9375</v>
      </c>
    </row>
    <row r="19" spans="1:8" ht="12" customHeight="1" outlineLevel="2" thickBot="1" x14ac:dyDescent="0.3">
      <c r="A19" s="49"/>
      <c r="B19" s="47" t="s">
        <v>1</v>
      </c>
      <c r="C19" s="47" t="s">
        <v>2</v>
      </c>
      <c r="D19" s="51" t="s">
        <v>3</v>
      </c>
      <c r="E19" s="51"/>
      <c r="F19" s="51"/>
      <c r="G19" s="51"/>
      <c r="H19" s="45" t="s">
        <v>163</v>
      </c>
    </row>
    <row r="20" spans="1:8" ht="11.25" customHeight="1" outlineLevel="2" thickBot="1" x14ac:dyDescent="0.3">
      <c r="A20" s="50"/>
      <c r="B20" s="48"/>
      <c r="C20" s="48"/>
      <c r="D20" s="29" t="s">
        <v>159</v>
      </c>
      <c r="E20" s="29" t="s">
        <v>160</v>
      </c>
      <c r="F20" s="29" t="s">
        <v>161</v>
      </c>
      <c r="G20" s="29" t="s">
        <v>162</v>
      </c>
      <c r="H20" s="46"/>
    </row>
    <row r="21" spans="1:8" ht="39" customHeight="1" outlineLevel="2" thickBot="1" x14ac:dyDescent="0.3">
      <c r="A21" s="16">
        <v>1</v>
      </c>
      <c r="B21" s="20" t="s">
        <v>30</v>
      </c>
      <c r="C21" s="21" t="s">
        <v>31</v>
      </c>
      <c r="D21" s="33">
        <v>59.1</v>
      </c>
      <c r="E21" s="33">
        <v>25</v>
      </c>
      <c r="F21" s="24"/>
      <c r="G21" s="24"/>
      <c r="H21" s="19">
        <v>42.05</v>
      </c>
    </row>
    <row r="22" spans="1:8" ht="24.75" customHeight="1" outlineLevel="2" thickBot="1" x14ac:dyDescent="0.3">
      <c r="A22" s="16">
        <v>2</v>
      </c>
      <c r="B22" s="20" t="s">
        <v>32</v>
      </c>
      <c r="C22" s="21" t="s">
        <v>33</v>
      </c>
      <c r="D22" s="33">
        <v>52.3</v>
      </c>
      <c r="E22" s="24"/>
      <c r="F22" s="24"/>
      <c r="G22" s="24"/>
      <c r="H22" s="19">
        <v>52.3</v>
      </c>
    </row>
    <row r="23" spans="1:8" ht="32.25" customHeight="1" outlineLevel="2" thickBot="1" x14ac:dyDescent="0.3">
      <c r="A23" s="16">
        <v>3</v>
      </c>
      <c r="B23" s="20" t="s">
        <v>34</v>
      </c>
      <c r="C23" s="21" t="s">
        <v>35</v>
      </c>
      <c r="D23" s="33">
        <v>11.4</v>
      </c>
      <c r="E23" s="24"/>
      <c r="F23" s="24"/>
      <c r="G23" s="24"/>
      <c r="H23" s="19">
        <v>11.4</v>
      </c>
    </row>
    <row r="24" spans="1:8" ht="26.25" customHeight="1" outlineLevel="2" thickBot="1" x14ac:dyDescent="0.3">
      <c r="A24" s="16">
        <v>4</v>
      </c>
      <c r="B24" s="20" t="s">
        <v>36</v>
      </c>
      <c r="C24" s="21" t="s">
        <v>37</v>
      </c>
      <c r="D24" s="33">
        <v>50</v>
      </c>
      <c r="E24" s="24"/>
      <c r="F24" s="24"/>
      <c r="G24" s="24"/>
      <c r="H24" s="19">
        <v>50</v>
      </c>
    </row>
    <row r="25" spans="1:8" ht="15.75" customHeight="1" outlineLevel="1" thickBot="1" x14ac:dyDescent="0.3">
      <c r="A25" s="14" t="s">
        <v>18</v>
      </c>
      <c r="B25" s="41" t="s">
        <v>38</v>
      </c>
      <c r="C25" s="42"/>
      <c r="D25" s="42" t="s">
        <v>159</v>
      </c>
      <c r="E25" s="42" t="s">
        <v>160</v>
      </c>
      <c r="F25" s="42" t="s">
        <v>161</v>
      </c>
      <c r="G25" s="43" t="s">
        <v>162</v>
      </c>
      <c r="H25" s="15">
        <v>65.454545454545453</v>
      </c>
    </row>
    <row r="26" spans="1:8" ht="12" customHeight="1" outlineLevel="2" thickBot="1" x14ac:dyDescent="0.3">
      <c r="A26" s="49"/>
      <c r="B26" s="47" t="s">
        <v>1</v>
      </c>
      <c r="C26" s="47" t="s">
        <v>2</v>
      </c>
      <c r="D26" s="51" t="s">
        <v>3</v>
      </c>
      <c r="E26" s="51"/>
      <c r="F26" s="51"/>
      <c r="G26" s="51"/>
      <c r="H26" s="45" t="s">
        <v>163</v>
      </c>
    </row>
    <row r="27" spans="1:8" ht="11.25" customHeight="1" outlineLevel="2" thickBot="1" x14ac:dyDescent="0.3">
      <c r="A27" s="50"/>
      <c r="B27" s="48"/>
      <c r="C27" s="48"/>
      <c r="D27" s="29" t="s">
        <v>159</v>
      </c>
      <c r="E27" s="29" t="s">
        <v>160</v>
      </c>
      <c r="F27" s="29" t="s">
        <v>161</v>
      </c>
      <c r="G27" s="29" t="s">
        <v>162</v>
      </c>
      <c r="H27" s="46"/>
    </row>
    <row r="28" spans="1:8" ht="39" customHeight="1" outlineLevel="2" thickBot="1" x14ac:dyDescent="0.3">
      <c r="A28" s="16">
        <v>1</v>
      </c>
      <c r="B28" s="20" t="s">
        <v>39</v>
      </c>
      <c r="C28" s="21" t="s">
        <v>40</v>
      </c>
      <c r="D28" s="33">
        <v>50</v>
      </c>
      <c r="E28" s="24"/>
      <c r="F28" s="24"/>
      <c r="G28" s="25"/>
      <c r="H28" s="19">
        <v>50</v>
      </c>
    </row>
    <row r="29" spans="1:8" ht="39" customHeight="1" outlineLevel="2" thickBot="1" x14ac:dyDescent="0.3">
      <c r="A29" s="16">
        <v>2</v>
      </c>
      <c r="B29" s="17" t="s">
        <v>41</v>
      </c>
      <c r="C29" s="21" t="s">
        <v>40</v>
      </c>
      <c r="D29" s="33">
        <v>70.454545454545453</v>
      </c>
      <c r="E29" s="24"/>
      <c r="F29" s="24"/>
      <c r="G29" s="25"/>
      <c r="H29" s="19">
        <v>70.454545454545453</v>
      </c>
    </row>
    <row r="30" spans="1:8" ht="32.25" customHeight="1" outlineLevel="2" thickBot="1" x14ac:dyDescent="0.3">
      <c r="A30" s="16">
        <v>3</v>
      </c>
      <c r="B30" s="20" t="s">
        <v>42</v>
      </c>
      <c r="C30" s="21" t="s">
        <v>43</v>
      </c>
      <c r="D30" s="33">
        <v>61.363636363636367</v>
      </c>
      <c r="E30" s="24"/>
      <c r="F30" s="24"/>
      <c r="G30" s="25"/>
      <c r="H30" s="19">
        <v>61.363636363636367</v>
      </c>
    </row>
    <row r="31" spans="1:8" ht="26.25" customHeight="1" outlineLevel="2" thickBot="1" x14ac:dyDescent="0.3">
      <c r="A31" s="16">
        <v>4</v>
      </c>
      <c r="B31" s="20" t="s">
        <v>44</v>
      </c>
      <c r="C31" s="21" t="s">
        <v>43</v>
      </c>
      <c r="D31" s="33">
        <v>75</v>
      </c>
      <c r="E31" s="24"/>
      <c r="F31" s="24"/>
      <c r="G31" s="25"/>
      <c r="H31" s="19">
        <v>75</v>
      </c>
    </row>
    <row r="32" spans="1:8" ht="26.25" customHeight="1" outlineLevel="2" thickBot="1" x14ac:dyDescent="0.3">
      <c r="A32" s="16">
        <v>5</v>
      </c>
      <c r="B32" s="20" t="s">
        <v>45</v>
      </c>
      <c r="C32" s="21" t="s">
        <v>43</v>
      </c>
      <c r="D32" s="33">
        <v>70.454545454545453</v>
      </c>
      <c r="E32" s="24"/>
      <c r="F32" s="24"/>
      <c r="G32" s="25"/>
      <c r="H32" s="19">
        <v>70.454545454545453</v>
      </c>
    </row>
    <row r="33" spans="1:8" ht="15.75" customHeight="1" outlineLevel="1" thickBot="1" x14ac:dyDescent="0.3">
      <c r="A33" s="14" t="s">
        <v>19</v>
      </c>
      <c r="B33" s="41" t="s">
        <v>46</v>
      </c>
      <c r="C33" s="42"/>
      <c r="D33" s="42" t="s">
        <v>159</v>
      </c>
      <c r="E33" s="42" t="s">
        <v>160</v>
      </c>
      <c r="F33" s="42" t="s">
        <v>161</v>
      </c>
      <c r="G33" s="43" t="s">
        <v>162</v>
      </c>
      <c r="H33" s="15">
        <f>AVERAGE(H36:H41)</f>
        <v>65.547222222222217</v>
      </c>
    </row>
    <row r="34" spans="1:8" ht="12" customHeight="1" outlineLevel="2" thickBot="1" x14ac:dyDescent="0.3">
      <c r="A34" s="49"/>
      <c r="B34" s="47" t="s">
        <v>1</v>
      </c>
      <c r="C34" s="47" t="s">
        <v>2</v>
      </c>
      <c r="D34" s="51" t="s">
        <v>3</v>
      </c>
      <c r="E34" s="51"/>
      <c r="F34" s="51"/>
      <c r="G34" s="51"/>
      <c r="H34" s="45" t="s">
        <v>163</v>
      </c>
    </row>
    <row r="35" spans="1:8" ht="11.25" customHeight="1" outlineLevel="2" thickBot="1" x14ac:dyDescent="0.3">
      <c r="A35" s="50"/>
      <c r="B35" s="48"/>
      <c r="C35" s="48"/>
      <c r="D35" s="29" t="s">
        <v>159</v>
      </c>
      <c r="E35" s="29" t="s">
        <v>160</v>
      </c>
      <c r="F35" s="29" t="s">
        <v>161</v>
      </c>
      <c r="G35" s="29" t="s">
        <v>162</v>
      </c>
      <c r="H35" s="46"/>
    </row>
    <row r="36" spans="1:8" ht="26.25" customHeight="1" outlineLevel="2" thickBot="1" x14ac:dyDescent="0.3">
      <c r="A36" s="16">
        <v>1</v>
      </c>
      <c r="B36" s="20" t="s">
        <v>47</v>
      </c>
      <c r="C36" s="21" t="s">
        <v>48</v>
      </c>
      <c r="D36" s="24"/>
      <c r="E36" s="24"/>
      <c r="F36" s="33">
        <v>70.2</v>
      </c>
      <c r="G36" s="25"/>
      <c r="H36" s="19">
        <v>70.2</v>
      </c>
    </row>
    <row r="37" spans="1:8" ht="26.25" customHeight="1" outlineLevel="2" thickBot="1" x14ac:dyDescent="0.3">
      <c r="A37" s="16">
        <v>2</v>
      </c>
      <c r="B37" s="20" t="s">
        <v>49</v>
      </c>
      <c r="C37" s="21" t="s">
        <v>50</v>
      </c>
      <c r="D37" s="24"/>
      <c r="E37" s="24"/>
      <c r="F37" s="33">
        <v>45.4</v>
      </c>
      <c r="G37" s="25"/>
      <c r="H37" s="19">
        <v>45.4</v>
      </c>
    </row>
    <row r="38" spans="1:8" ht="51.75" customHeight="1" outlineLevel="2" thickBot="1" x14ac:dyDescent="0.3">
      <c r="A38" s="16">
        <v>3</v>
      </c>
      <c r="B38" s="20" t="s">
        <v>51</v>
      </c>
      <c r="C38" s="21" t="s">
        <v>52</v>
      </c>
      <c r="D38" s="33">
        <v>47.7</v>
      </c>
      <c r="E38" s="33">
        <v>22.5</v>
      </c>
      <c r="F38" s="24"/>
      <c r="G38" s="25"/>
      <c r="H38" s="19">
        <v>35.1</v>
      </c>
    </row>
    <row r="39" spans="1:8" ht="26.25" customHeight="1" outlineLevel="2" thickBot="1" x14ac:dyDescent="0.3">
      <c r="A39" s="16">
        <v>4</v>
      </c>
      <c r="B39" s="17" t="s">
        <v>53</v>
      </c>
      <c r="C39" s="20" t="s">
        <v>54</v>
      </c>
      <c r="D39" s="33">
        <v>75</v>
      </c>
      <c r="E39" s="33">
        <v>64.666666666666671</v>
      </c>
      <c r="F39" s="26"/>
      <c r="G39" s="25"/>
      <c r="H39" s="19">
        <v>69.833333333333343</v>
      </c>
    </row>
    <row r="40" spans="1:8" ht="51.75" customHeight="1" outlineLevel="2" thickBot="1" x14ac:dyDescent="0.3">
      <c r="A40" s="16">
        <v>5</v>
      </c>
      <c r="B40" s="20" t="s">
        <v>55</v>
      </c>
      <c r="C40" s="21" t="s">
        <v>56</v>
      </c>
      <c r="D40" s="24"/>
      <c r="E40" s="33">
        <v>72.5</v>
      </c>
      <c r="F40" s="33">
        <v>73</v>
      </c>
      <c r="G40" s="25"/>
      <c r="H40" s="19">
        <v>72.75</v>
      </c>
    </row>
    <row r="41" spans="1:8" ht="26.25" customHeight="1" outlineLevel="2" thickBot="1" x14ac:dyDescent="0.3">
      <c r="A41" s="16">
        <v>6</v>
      </c>
      <c r="B41" s="17" t="s">
        <v>57</v>
      </c>
      <c r="C41" s="21" t="s">
        <v>58</v>
      </c>
      <c r="D41" s="24"/>
      <c r="E41" s="24"/>
      <c r="F41" s="33">
        <v>100</v>
      </c>
      <c r="G41" s="25"/>
      <c r="H41" s="19">
        <v>100</v>
      </c>
    </row>
    <row r="42" spans="1:8" ht="18" thickBot="1" x14ac:dyDescent="0.3">
      <c r="A42" s="31" t="s">
        <v>156</v>
      </c>
      <c r="B42" s="38" t="s">
        <v>59</v>
      </c>
      <c r="C42" s="39"/>
      <c r="D42" s="39"/>
      <c r="E42" s="39"/>
      <c r="F42" s="39"/>
      <c r="G42" s="40"/>
      <c r="H42" s="32">
        <f>AVERAGE(H43,H51,H58)</f>
        <v>48.794570707070704</v>
      </c>
    </row>
    <row r="43" spans="1:8" ht="25.5" customHeight="1" outlineLevel="1" thickBot="1" x14ac:dyDescent="0.3">
      <c r="A43" s="22" t="s">
        <v>4</v>
      </c>
      <c r="B43" s="41" t="s">
        <v>60</v>
      </c>
      <c r="C43" s="42"/>
      <c r="D43" s="42" t="s">
        <v>159</v>
      </c>
      <c r="E43" s="42" t="s">
        <v>160</v>
      </c>
      <c r="F43" s="42" t="s">
        <v>161</v>
      </c>
      <c r="G43" s="43" t="s">
        <v>162</v>
      </c>
      <c r="H43" s="15">
        <f>AVERAGE(H46:H50)</f>
        <v>52.484848484848484</v>
      </c>
    </row>
    <row r="44" spans="1:8" ht="12" customHeight="1" outlineLevel="2" thickBot="1" x14ac:dyDescent="0.3">
      <c r="A44" s="49"/>
      <c r="B44" s="47" t="s">
        <v>1</v>
      </c>
      <c r="C44" s="47" t="s">
        <v>2</v>
      </c>
      <c r="D44" s="51" t="s">
        <v>3</v>
      </c>
      <c r="E44" s="51"/>
      <c r="F44" s="51"/>
      <c r="G44" s="51"/>
      <c r="H44" s="45" t="s">
        <v>163</v>
      </c>
    </row>
    <row r="45" spans="1:8" ht="11.25" customHeight="1" outlineLevel="2" thickBot="1" x14ac:dyDescent="0.3">
      <c r="A45" s="50"/>
      <c r="B45" s="48"/>
      <c r="C45" s="48"/>
      <c r="D45" s="29" t="s">
        <v>159</v>
      </c>
      <c r="E45" s="29" t="s">
        <v>160</v>
      </c>
      <c r="F45" s="29" t="s">
        <v>161</v>
      </c>
      <c r="G45" s="29" t="s">
        <v>162</v>
      </c>
      <c r="H45" s="46"/>
    </row>
    <row r="46" spans="1:8" ht="15.75" customHeight="1" outlineLevel="2" thickBot="1" x14ac:dyDescent="0.3">
      <c r="A46" s="16">
        <v>1</v>
      </c>
      <c r="B46" s="20" t="s">
        <v>61</v>
      </c>
      <c r="C46" s="21" t="s">
        <v>154</v>
      </c>
      <c r="D46" s="24"/>
      <c r="E46" s="24"/>
      <c r="F46" s="33">
        <v>52</v>
      </c>
      <c r="G46" s="24"/>
      <c r="H46" s="19">
        <v>52</v>
      </c>
    </row>
    <row r="47" spans="1:8" ht="51.75" customHeight="1" outlineLevel="2" thickBot="1" x14ac:dyDescent="0.3">
      <c r="A47" s="16">
        <v>2</v>
      </c>
      <c r="B47" s="17" t="s">
        <v>62</v>
      </c>
      <c r="C47" s="21" t="s">
        <v>63</v>
      </c>
      <c r="D47" s="33">
        <v>68.181818181818187</v>
      </c>
      <c r="E47" s="33">
        <v>35</v>
      </c>
      <c r="F47" s="33">
        <v>29</v>
      </c>
      <c r="G47" s="24"/>
      <c r="H47" s="19">
        <v>44.060606060606062</v>
      </c>
    </row>
    <row r="48" spans="1:8" ht="39" customHeight="1" outlineLevel="2" thickBot="1" x14ac:dyDescent="0.3">
      <c r="A48" s="16">
        <v>3</v>
      </c>
      <c r="B48" s="17" t="s">
        <v>64</v>
      </c>
      <c r="C48" s="21" t="s">
        <v>65</v>
      </c>
      <c r="D48" s="33">
        <v>61.363636363636367</v>
      </c>
      <c r="E48" s="33">
        <v>72.5</v>
      </c>
      <c r="F48" s="24"/>
      <c r="G48" s="24"/>
      <c r="H48" s="19">
        <v>66.931818181818187</v>
      </c>
    </row>
    <row r="49" spans="1:8" ht="51.75" customHeight="1" outlineLevel="2" thickBot="1" x14ac:dyDescent="0.3">
      <c r="A49" s="16">
        <v>4</v>
      </c>
      <c r="B49" s="17" t="s">
        <v>66</v>
      </c>
      <c r="C49" s="21" t="s">
        <v>63</v>
      </c>
      <c r="D49" s="33">
        <v>59.090909090909093</v>
      </c>
      <c r="E49" s="33">
        <v>35</v>
      </c>
      <c r="F49" s="24"/>
      <c r="G49" s="24"/>
      <c r="H49" s="19">
        <v>47.045454545454547</v>
      </c>
    </row>
    <row r="50" spans="1:8" ht="39" customHeight="1" outlineLevel="2" thickBot="1" x14ac:dyDescent="0.3">
      <c r="A50" s="16">
        <v>5</v>
      </c>
      <c r="B50" s="17" t="s">
        <v>67</v>
      </c>
      <c r="C50" s="21" t="s">
        <v>68</v>
      </c>
      <c r="D50" s="33">
        <v>77.272727272727266</v>
      </c>
      <c r="E50" s="33">
        <v>27.5</v>
      </c>
      <c r="F50" s="24"/>
      <c r="G50" s="24"/>
      <c r="H50" s="19">
        <v>52.386363636363633</v>
      </c>
    </row>
    <row r="51" spans="1:8" ht="15.75" customHeight="1" outlineLevel="1" thickBot="1" x14ac:dyDescent="0.3">
      <c r="A51" s="14" t="s">
        <v>16</v>
      </c>
      <c r="B51" s="41" t="s">
        <v>69</v>
      </c>
      <c r="C51" s="42"/>
      <c r="D51" s="42" t="s">
        <v>159</v>
      </c>
      <c r="E51" s="42" t="s">
        <v>160</v>
      </c>
      <c r="F51" s="42" t="s">
        <v>161</v>
      </c>
      <c r="G51" s="43" t="s">
        <v>162</v>
      </c>
      <c r="H51" s="15">
        <f>AVERAGE(H54:H57)</f>
        <v>45.636363636363633</v>
      </c>
    </row>
    <row r="52" spans="1:8" ht="12" customHeight="1" outlineLevel="2" thickBot="1" x14ac:dyDescent="0.3">
      <c r="A52" s="49"/>
      <c r="B52" s="47" t="s">
        <v>1</v>
      </c>
      <c r="C52" s="47" t="s">
        <v>2</v>
      </c>
      <c r="D52" s="51" t="s">
        <v>3</v>
      </c>
      <c r="E52" s="51"/>
      <c r="F52" s="51"/>
      <c r="G52" s="51"/>
      <c r="H52" s="45" t="s">
        <v>163</v>
      </c>
    </row>
    <row r="53" spans="1:8" ht="11.25" customHeight="1" outlineLevel="2" thickBot="1" x14ac:dyDescent="0.3">
      <c r="A53" s="50"/>
      <c r="B53" s="48"/>
      <c r="C53" s="48"/>
      <c r="D53" s="29" t="s">
        <v>159</v>
      </c>
      <c r="E53" s="29" t="s">
        <v>160</v>
      </c>
      <c r="F53" s="29" t="s">
        <v>161</v>
      </c>
      <c r="G53" s="29" t="s">
        <v>162</v>
      </c>
      <c r="H53" s="46"/>
    </row>
    <row r="54" spans="1:8" ht="51.75" customHeight="1" outlineLevel="2" thickBot="1" x14ac:dyDescent="0.3">
      <c r="A54" s="16">
        <v>1</v>
      </c>
      <c r="B54" s="20" t="s">
        <v>70</v>
      </c>
      <c r="C54" s="21" t="s">
        <v>71</v>
      </c>
      <c r="D54" s="33">
        <v>72.727272727272734</v>
      </c>
      <c r="E54" s="33">
        <v>45</v>
      </c>
      <c r="F54" s="24"/>
      <c r="G54" s="24"/>
      <c r="H54" s="19">
        <v>58.863636363636367</v>
      </c>
    </row>
    <row r="55" spans="1:8" ht="39" customHeight="1" outlineLevel="2" thickBot="1" x14ac:dyDescent="0.3">
      <c r="A55" s="16">
        <v>2</v>
      </c>
      <c r="B55" s="20" t="s">
        <v>72</v>
      </c>
      <c r="C55" s="21" t="s">
        <v>73</v>
      </c>
      <c r="D55" s="33">
        <v>52.272727272727273</v>
      </c>
      <c r="E55" s="33">
        <v>30</v>
      </c>
      <c r="F55" s="24"/>
      <c r="G55" s="24"/>
      <c r="H55" s="19">
        <v>41.13636363636364</v>
      </c>
    </row>
    <row r="56" spans="1:8" ht="51.75" customHeight="1" outlineLevel="2" thickBot="1" x14ac:dyDescent="0.3">
      <c r="A56" s="16">
        <v>3</v>
      </c>
      <c r="B56" s="20" t="s">
        <v>74</v>
      </c>
      <c r="C56" s="21" t="s">
        <v>75</v>
      </c>
      <c r="D56" s="33">
        <v>38.636363636363633</v>
      </c>
      <c r="E56" s="33">
        <v>35</v>
      </c>
      <c r="F56" s="33">
        <v>36</v>
      </c>
      <c r="G56" s="24"/>
      <c r="H56" s="19">
        <v>36.54545454545454</v>
      </c>
    </row>
    <row r="57" spans="1:8" ht="26.25" customHeight="1" outlineLevel="2" thickBot="1" x14ac:dyDescent="0.3">
      <c r="A57" s="16">
        <v>4</v>
      </c>
      <c r="B57" s="20" t="s">
        <v>76</v>
      </c>
      <c r="C57" s="21" t="s">
        <v>77</v>
      </c>
      <c r="D57" s="24"/>
      <c r="E57" s="24"/>
      <c r="F57" s="33">
        <v>46</v>
      </c>
      <c r="G57" s="24"/>
      <c r="H57" s="19">
        <v>46</v>
      </c>
    </row>
    <row r="58" spans="1:8" ht="15.75" customHeight="1" outlineLevel="1" thickBot="1" x14ac:dyDescent="0.3">
      <c r="A58" s="14" t="s">
        <v>17</v>
      </c>
      <c r="B58" s="41" t="s">
        <v>78</v>
      </c>
      <c r="C58" s="42"/>
      <c r="D58" s="42" t="s">
        <v>159</v>
      </c>
      <c r="E58" s="42" t="s">
        <v>160</v>
      </c>
      <c r="F58" s="42" t="s">
        <v>161</v>
      </c>
      <c r="G58" s="43" t="s">
        <v>162</v>
      </c>
      <c r="H58" s="15">
        <f>AVERAGE(H61:H64)</f>
        <v>48.262500000000003</v>
      </c>
    </row>
    <row r="59" spans="1:8" ht="12" customHeight="1" outlineLevel="2" thickBot="1" x14ac:dyDescent="0.3">
      <c r="A59" s="49"/>
      <c r="B59" s="47" t="s">
        <v>1</v>
      </c>
      <c r="C59" s="47" t="s">
        <v>2</v>
      </c>
      <c r="D59" s="51" t="s">
        <v>3</v>
      </c>
      <c r="E59" s="51"/>
      <c r="F59" s="51"/>
      <c r="G59" s="51"/>
      <c r="H59" s="45" t="s">
        <v>163</v>
      </c>
    </row>
    <row r="60" spans="1:8" ht="11.25" customHeight="1" outlineLevel="2" thickBot="1" x14ac:dyDescent="0.3">
      <c r="A60" s="50"/>
      <c r="B60" s="48"/>
      <c r="C60" s="48"/>
      <c r="D60" s="29" t="s">
        <v>159</v>
      </c>
      <c r="E60" s="29" t="s">
        <v>160</v>
      </c>
      <c r="F60" s="29" t="s">
        <v>161</v>
      </c>
      <c r="G60" s="29" t="s">
        <v>162</v>
      </c>
      <c r="H60" s="46"/>
    </row>
    <row r="61" spans="1:8" ht="39" customHeight="1" outlineLevel="2" thickBot="1" x14ac:dyDescent="0.3">
      <c r="A61" s="16">
        <v>1</v>
      </c>
      <c r="B61" s="20" t="s">
        <v>79</v>
      </c>
      <c r="C61" s="21" t="s">
        <v>80</v>
      </c>
      <c r="D61" s="33">
        <v>27.3</v>
      </c>
      <c r="E61" s="33">
        <v>12.5</v>
      </c>
      <c r="F61" s="24"/>
      <c r="G61" s="24"/>
      <c r="H61" s="19">
        <v>19.899999999999999</v>
      </c>
    </row>
    <row r="62" spans="1:8" ht="26.25" customHeight="1" outlineLevel="2" thickBot="1" x14ac:dyDescent="0.3">
      <c r="A62" s="16">
        <v>2</v>
      </c>
      <c r="B62" s="20" t="s">
        <v>81</v>
      </c>
      <c r="C62" s="21" t="s">
        <v>82</v>
      </c>
      <c r="D62" s="24"/>
      <c r="E62" s="24"/>
      <c r="F62" s="33">
        <v>51</v>
      </c>
      <c r="G62" s="24"/>
      <c r="H62" s="19">
        <v>51</v>
      </c>
    </row>
    <row r="63" spans="1:8" ht="39" customHeight="1" outlineLevel="2" thickBot="1" x14ac:dyDescent="0.3">
      <c r="A63" s="16">
        <v>3</v>
      </c>
      <c r="B63" s="20" t="s">
        <v>83</v>
      </c>
      <c r="C63" s="21" t="s">
        <v>84</v>
      </c>
      <c r="D63" s="24"/>
      <c r="E63" s="24"/>
      <c r="F63" s="33">
        <v>100</v>
      </c>
      <c r="G63" s="24"/>
      <c r="H63" s="19">
        <v>100</v>
      </c>
    </row>
    <row r="64" spans="1:8" ht="26.25" customHeight="1" outlineLevel="2" thickBot="1" x14ac:dyDescent="0.3">
      <c r="A64" s="16">
        <v>4</v>
      </c>
      <c r="B64" s="20" t="s">
        <v>85</v>
      </c>
      <c r="C64" s="21" t="s">
        <v>86</v>
      </c>
      <c r="D64" s="33">
        <v>31.8</v>
      </c>
      <c r="E64" s="33">
        <v>12.5</v>
      </c>
      <c r="F64" s="24"/>
      <c r="G64" s="24"/>
      <c r="H64" s="19">
        <v>22.15</v>
      </c>
    </row>
    <row r="65" spans="1:8" ht="18" thickBot="1" x14ac:dyDescent="0.3">
      <c r="A65" s="31" t="s">
        <v>157</v>
      </c>
      <c r="B65" s="44" t="s">
        <v>88</v>
      </c>
      <c r="C65" s="44"/>
      <c r="D65" s="44"/>
      <c r="E65" s="44"/>
      <c r="F65" s="44"/>
      <c r="G65" s="44"/>
      <c r="H65" s="32">
        <f>AVERAGE(H66,H74,H80)</f>
        <v>38.549494949494949</v>
      </c>
    </row>
    <row r="66" spans="1:8" ht="15.75" customHeight="1" outlineLevel="1" thickBot="1" x14ac:dyDescent="0.3">
      <c r="A66" s="14" t="s">
        <v>4</v>
      </c>
      <c r="B66" s="41" t="s">
        <v>87</v>
      </c>
      <c r="C66" s="42"/>
      <c r="D66" s="42" t="s">
        <v>159</v>
      </c>
      <c r="E66" s="42" t="s">
        <v>160</v>
      </c>
      <c r="F66" s="42" t="s">
        <v>161</v>
      </c>
      <c r="G66" s="43" t="s">
        <v>162</v>
      </c>
      <c r="H66" s="15">
        <f>AVERAGE(H69:H73)</f>
        <v>21.131818181818183</v>
      </c>
    </row>
    <row r="67" spans="1:8" ht="12" customHeight="1" outlineLevel="2" thickBot="1" x14ac:dyDescent="0.3">
      <c r="A67" s="49"/>
      <c r="B67" s="47" t="s">
        <v>1</v>
      </c>
      <c r="C67" s="47" t="s">
        <v>2</v>
      </c>
      <c r="D67" s="51" t="s">
        <v>3</v>
      </c>
      <c r="E67" s="51"/>
      <c r="F67" s="51"/>
      <c r="G67" s="51"/>
      <c r="H67" s="45" t="s">
        <v>163</v>
      </c>
    </row>
    <row r="68" spans="1:8" ht="11.25" customHeight="1" outlineLevel="2" thickBot="1" x14ac:dyDescent="0.3">
      <c r="A68" s="50"/>
      <c r="B68" s="48"/>
      <c r="C68" s="48"/>
      <c r="D68" s="29" t="s">
        <v>159</v>
      </c>
      <c r="E68" s="29" t="s">
        <v>160</v>
      </c>
      <c r="F68" s="29" t="s">
        <v>161</v>
      </c>
      <c r="G68" s="29" t="s">
        <v>162</v>
      </c>
      <c r="H68" s="46"/>
    </row>
    <row r="69" spans="1:8" ht="39" customHeight="1" outlineLevel="2" thickBot="1" x14ac:dyDescent="0.3">
      <c r="A69" s="16">
        <v>1</v>
      </c>
      <c r="B69" s="17" t="s">
        <v>89</v>
      </c>
      <c r="C69" s="18" t="s">
        <v>90</v>
      </c>
      <c r="D69" s="33">
        <v>6.8181818181818183</v>
      </c>
      <c r="E69" s="33">
        <v>0</v>
      </c>
      <c r="F69" s="24"/>
      <c r="G69" s="24"/>
      <c r="H69" s="19">
        <v>0</v>
      </c>
    </row>
    <row r="70" spans="1:8" ht="39" customHeight="1" outlineLevel="2" thickBot="1" x14ac:dyDescent="0.3">
      <c r="A70" s="16">
        <v>2</v>
      </c>
      <c r="B70" s="17" t="s">
        <v>91</v>
      </c>
      <c r="C70" s="18" t="s">
        <v>92</v>
      </c>
      <c r="D70" s="33">
        <v>22.727272727272727</v>
      </c>
      <c r="E70" s="33">
        <v>0</v>
      </c>
      <c r="F70" s="24"/>
      <c r="G70" s="24"/>
      <c r="H70" s="19">
        <v>0</v>
      </c>
    </row>
    <row r="71" spans="1:8" ht="26.25" customHeight="1" outlineLevel="2" thickBot="1" x14ac:dyDescent="0.3">
      <c r="A71" s="16">
        <v>3</v>
      </c>
      <c r="B71" s="17" t="s">
        <v>93</v>
      </c>
      <c r="C71" s="18" t="s">
        <v>94</v>
      </c>
      <c r="D71" s="33">
        <v>56.81818181818182</v>
      </c>
      <c r="E71" s="33">
        <v>12.5</v>
      </c>
      <c r="F71" s="24"/>
      <c r="G71" s="24"/>
      <c r="H71" s="19">
        <v>12.5</v>
      </c>
    </row>
    <row r="72" spans="1:8" ht="39" customHeight="1" outlineLevel="2" thickBot="1" x14ac:dyDescent="0.3">
      <c r="A72" s="16">
        <v>4</v>
      </c>
      <c r="B72" s="17" t="s">
        <v>95</v>
      </c>
      <c r="C72" s="18" t="s">
        <v>96</v>
      </c>
      <c r="D72" s="33">
        <v>90.909090909090907</v>
      </c>
      <c r="E72" s="24"/>
      <c r="F72" s="24"/>
      <c r="G72" s="24"/>
      <c r="H72" s="19">
        <v>90.909090909090907</v>
      </c>
    </row>
    <row r="73" spans="1:8" ht="39" customHeight="1" outlineLevel="2" thickBot="1" x14ac:dyDescent="0.3">
      <c r="A73" s="16">
        <v>5</v>
      </c>
      <c r="B73" s="17" t="s">
        <v>97</v>
      </c>
      <c r="C73" s="18" t="s">
        <v>98</v>
      </c>
      <c r="D73" s="33">
        <v>4.5</v>
      </c>
      <c r="E73" s="33">
        <v>0</v>
      </c>
      <c r="F73" s="24"/>
      <c r="G73" s="24"/>
      <c r="H73" s="19">
        <v>2.25</v>
      </c>
    </row>
    <row r="74" spans="1:8" ht="15.75" customHeight="1" outlineLevel="1" thickBot="1" x14ac:dyDescent="0.3">
      <c r="A74" s="14" t="s">
        <v>16</v>
      </c>
      <c r="B74" s="41" t="s">
        <v>99</v>
      </c>
      <c r="C74" s="42"/>
      <c r="D74" s="42" t="s">
        <v>159</v>
      </c>
      <c r="E74" s="42" t="s">
        <v>160</v>
      </c>
      <c r="F74" s="42" t="s">
        <v>161</v>
      </c>
      <c r="G74" s="43" t="s">
        <v>162</v>
      </c>
      <c r="H74" s="15">
        <f>AVERAGE(H77:H79)</f>
        <v>60.25</v>
      </c>
    </row>
    <row r="75" spans="1:8" ht="12" customHeight="1" outlineLevel="2" thickBot="1" x14ac:dyDescent="0.3">
      <c r="A75" s="49"/>
      <c r="B75" s="47" t="s">
        <v>1</v>
      </c>
      <c r="C75" s="47" t="s">
        <v>2</v>
      </c>
      <c r="D75" s="51" t="s">
        <v>3</v>
      </c>
      <c r="E75" s="51"/>
      <c r="F75" s="51"/>
      <c r="G75" s="51"/>
      <c r="H75" s="45" t="s">
        <v>163</v>
      </c>
    </row>
    <row r="76" spans="1:8" ht="11.25" customHeight="1" outlineLevel="2" thickBot="1" x14ac:dyDescent="0.3">
      <c r="A76" s="50"/>
      <c r="B76" s="48"/>
      <c r="C76" s="48"/>
      <c r="D76" s="29" t="s">
        <v>159</v>
      </c>
      <c r="E76" s="29" t="s">
        <v>160</v>
      </c>
      <c r="F76" s="29" t="s">
        <v>161</v>
      </c>
      <c r="G76" s="29" t="s">
        <v>162</v>
      </c>
      <c r="H76" s="46"/>
    </row>
    <row r="77" spans="1:8" ht="51.75" customHeight="1" outlineLevel="2" thickBot="1" x14ac:dyDescent="0.3">
      <c r="A77" s="16">
        <v>1</v>
      </c>
      <c r="B77" s="17" t="s">
        <v>100</v>
      </c>
      <c r="C77" s="18" t="s">
        <v>101</v>
      </c>
      <c r="D77" s="33">
        <v>81.818181818181813</v>
      </c>
      <c r="E77" s="33">
        <v>70</v>
      </c>
      <c r="F77" s="24"/>
      <c r="G77" s="24"/>
      <c r="H77" s="19">
        <v>75.909090909090907</v>
      </c>
    </row>
    <row r="78" spans="1:8" ht="39" customHeight="1" outlineLevel="2" thickBot="1" x14ac:dyDescent="0.3">
      <c r="A78" s="16">
        <v>2</v>
      </c>
      <c r="B78" s="17" t="s">
        <v>102</v>
      </c>
      <c r="C78" s="18" t="s">
        <v>103</v>
      </c>
      <c r="D78" s="33">
        <v>50</v>
      </c>
      <c r="E78" s="33">
        <v>47.5</v>
      </c>
      <c r="F78" s="24"/>
      <c r="G78" s="24"/>
      <c r="H78" s="19">
        <v>48.75</v>
      </c>
    </row>
    <row r="79" spans="1:8" ht="26.25" customHeight="1" outlineLevel="2" thickBot="1" x14ac:dyDescent="0.3">
      <c r="A79" s="16">
        <v>3</v>
      </c>
      <c r="B79" s="17" t="s">
        <v>104</v>
      </c>
      <c r="C79" s="21" t="s">
        <v>105</v>
      </c>
      <c r="D79" s="33">
        <v>77.272727272727266</v>
      </c>
      <c r="E79" s="33">
        <v>45</v>
      </c>
      <c r="F79" s="33">
        <v>46</v>
      </c>
      <c r="G79" s="24"/>
      <c r="H79" s="19">
        <v>56.090909090909086</v>
      </c>
    </row>
    <row r="80" spans="1:8" ht="15.75" customHeight="1" outlineLevel="1" thickBot="1" x14ac:dyDescent="0.3">
      <c r="A80" s="14" t="s">
        <v>17</v>
      </c>
      <c r="B80" s="41" t="s">
        <v>106</v>
      </c>
      <c r="C80" s="42"/>
      <c r="D80" s="42" t="s">
        <v>159</v>
      </c>
      <c r="E80" s="42" t="s">
        <v>160</v>
      </c>
      <c r="F80" s="42" t="s">
        <v>161</v>
      </c>
      <c r="G80" s="43" t="s">
        <v>162</v>
      </c>
      <c r="H80" s="15">
        <f>AVERAGE(H83:H85)</f>
        <v>34.266666666666666</v>
      </c>
    </row>
    <row r="81" spans="1:8" ht="12" customHeight="1" outlineLevel="2" thickBot="1" x14ac:dyDescent="0.3">
      <c r="A81" s="49"/>
      <c r="B81" s="47" t="s">
        <v>1</v>
      </c>
      <c r="C81" s="47" t="s">
        <v>2</v>
      </c>
      <c r="D81" s="51" t="s">
        <v>3</v>
      </c>
      <c r="E81" s="51"/>
      <c r="F81" s="51"/>
      <c r="G81" s="51"/>
      <c r="H81" s="45" t="s">
        <v>163</v>
      </c>
    </row>
    <row r="82" spans="1:8" ht="11.25" customHeight="1" outlineLevel="2" thickBot="1" x14ac:dyDescent="0.3">
      <c r="A82" s="50"/>
      <c r="B82" s="48"/>
      <c r="C82" s="48"/>
      <c r="D82" s="29" t="s">
        <v>159</v>
      </c>
      <c r="E82" s="29" t="s">
        <v>160</v>
      </c>
      <c r="F82" s="29" t="s">
        <v>161</v>
      </c>
      <c r="G82" s="29" t="s">
        <v>162</v>
      </c>
      <c r="H82" s="46"/>
    </row>
    <row r="83" spans="1:8" ht="39" customHeight="1" outlineLevel="2" thickBot="1" x14ac:dyDescent="0.3">
      <c r="A83" s="16">
        <v>1</v>
      </c>
      <c r="B83" s="17" t="s">
        <v>107</v>
      </c>
      <c r="C83" s="18" t="s">
        <v>108</v>
      </c>
      <c r="D83" s="33">
        <v>84.1</v>
      </c>
      <c r="E83" s="33">
        <v>45</v>
      </c>
      <c r="F83" s="24"/>
      <c r="G83" s="26"/>
      <c r="H83" s="19">
        <v>64.55</v>
      </c>
    </row>
    <row r="84" spans="1:8" ht="39" customHeight="1" outlineLevel="2" thickBot="1" x14ac:dyDescent="0.3">
      <c r="A84" s="16">
        <v>2</v>
      </c>
      <c r="B84" s="17" t="s">
        <v>109</v>
      </c>
      <c r="C84" s="18" t="s">
        <v>108</v>
      </c>
      <c r="D84" s="24"/>
      <c r="E84" s="33">
        <v>22.5</v>
      </c>
      <c r="F84" s="34">
        <v>18</v>
      </c>
      <c r="G84" s="26"/>
      <c r="H84" s="19">
        <v>20.25</v>
      </c>
    </row>
    <row r="85" spans="1:8" ht="26.25" customHeight="1" outlineLevel="2" thickBot="1" x14ac:dyDescent="0.3">
      <c r="A85" s="16">
        <v>3</v>
      </c>
      <c r="B85" s="17" t="s">
        <v>110</v>
      </c>
      <c r="C85" s="18" t="s">
        <v>111</v>
      </c>
      <c r="D85" s="24"/>
      <c r="E85" s="24"/>
      <c r="F85" s="24"/>
      <c r="G85" s="34">
        <v>18</v>
      </c>
      <c r="H85" s="19">
        <v>18</v>
      </c>
    </row>
    <row r="86" spans="1:8" ht="18" thickBot="1" x14ac:dyDescent="0.3">
      <c r="A86" s="31" t="s">
        <v>158</v>
      </c>
      <c r="B86" s="44" t="s">
        <v>112</v>
      </c>
      <c r="C86" s="44"/>
      <c r="D86" s="44"/>
      <c r="E86" s="44"/>
      <c r="F86" s="44"/>
      <c r="G86" s="44"/>
      <c r="H86" s="32">
        <v>26.52870265151515</v>
      </c>
    </row>
    <row r="87" spans="1:8" ht="15.75" customHeight="1" outlineLevel="1" thickBot="1" x14ac:dyDescent="0.3">
      <c r="A87" s="14" t="s">
        <v>4</v>
      </c>
      <c r="B87" s="41" t="s">
        <v>113</v>
      </c>
      <c r="C87" s="42"/>
      <c r="D87" s="42" t="s">
        <v>159</v>
      </c>
      <c r="E87" s="42" t="s">
        <v>160</v>
      </c>
      <c r="F87" s="42" t="s">
        <v>161</v>
      </c>
      <c r="G87" s="43" t="s">
        <v>162</v>
      </c>
      <c r="H87" s="15">
        <f>AVERAGE(H90:H94)</f>
        <v>26.954545454545457</v>
      </c>
    </row>
    <row r="88" spans="1:8" ht="12" customHeight="1" outlineLevel="2" thickBot="1" x14ac:dyDescent="0.3">
      <c r="A88" s="49"/>
      <c r="B88" s="47" t="s">
        <v>1</v>
      </c>
      <c r="C88" s="47" t="s">
        <v>2</v>
      </c>
      <c r="D88" s="51" t="s">
        <v>3</v>
      </c>
      <c r="E88" s="51"/>
      <c r="F88" s="51"/>
      <c r="G88" s="51"/>
      <c r="H88" s="45" t="s">
        <v>163</v>
      </c>
    </row>
    <row r="89" spans="1:8" ht="11.25" customHeight="1" outlineLevel="2" thickBot="1" x14ac:dyDescent="0.3">
      <c r="A89" s="50"/>
      <c r="B89" s="48"/>
      <c r="C89" s="48"/>
      <c r="D89" s="29" t="s">
        <v>159</v>
      </c>
      <c r="E89" s="29" t="s">
        <v>160</v>
      </c>
      <c r="F89" s="29" t="s">
        <v>161</v>
      </c>
      <c r="G89" s="29" t="s">
        <v>162</v>
      </c>
      <c r="H89" s="46"/>
    </row>
    <row r="90" spans="1:8" ht="64.5" customHeight="1" outlineLevel="2" thickBot="1" x14ac:dyDescent="0.3">
      <c r="A90" s="16">
        <v>1</v>
      </c>
      <c r="B90" s="17" t="s">
        <v>114</v>
      </c>
      <c r="C90" s="21" t="s">
        <v>115</v>
      </c>
      <c r="D90" s="33">
        <v>47.727272727272727</v>
      </c>
      <c r="E90" s="33">
        <v>10</v>
      </c>
      <c r="F90" s="24"/>
      <c r="G90" s="26"/>
      <c r="H90" s="19">
        <v>28.863636363636363</v>
      </c>
    </row>
    <row r="91" spans="1:8" ht="51.75" customHeight="1" outlineLevel="2" thickBot="1" x14ac:dyDescent="0.3">
      <c r="A91" s="16">
        <v>2</v>
      </c>
      <c r="B91" s="20" t="s">
        <v>116</v>
      </c>
      <c r="C91" s="21" t="s">
        <v>117</v>
      </c>
      <c r="D91" s="33">
        <v>34.090909090909093</v>
      </c>
      <c r="E91" s="33">
        <v>10</v>
      </c>
      <c r="F91" s="24"/>
      <c r="G91" s="26"/>
      <c r="H91" s="19">
        <v>22.045454545454547</v>
      </c>
    </row>
    <row r="92" spans="1:8" ht="39" customHeight="1" outlineLevel="2" thickBot="1" x14ac:dyDescent="0.3">
      <c r="A92" s="16">
        <v>3</v>
      </c>
      <c r="B92" s="20" t="s">
        <v>118</v>
      </c>
      <c r="C92" s="21" t="s">
        <v>119</v>
      </c>
      <c r="D92" s="33">
        <v>43.18181818181818</v>
      </c>
      <c r="E92" s="33">
        <v>22.5</v>
      </c>
      <c r="F92" s="24"/>
      <c r="G92" s="26"/>
      <c r="H92" s="19">
        <v>32.840909090909093</v>
      </c>
    </row>
    <row r="93" spans="1:8" ht="26.25" customHeight="1" outlineLevel="2" thickBot="1" x14ac:dyDescent="0.3">
      <c r="A93" s="16">
        <v>4</v>
      </c>
      <c r="B93" s="20" t="s">
        <v>120</v>
      </c>
      <c r="C93" s="21" t="s">
        <v>119</v>
      </c>
      <c r="D93" s="33">
        <v>43.18181818181818</v>
      </c>
      <c r="E93" s="33">
        <v>22.5</v>
      </c>
      <c r="F93" s="24"/>
      <c r="G93" s="26"/>
      <c r="H93" s="19">
        <v>32.840909090909093</v>
      </c>
    </row>
    <row r="94" spans="1:8" ht="24.75" customHeight="1" outlineLevel="2" thickBot="1" x14ac:dyDescent="0.3">
      <c r="A94" s="16">
        <v>5</v>
      </c>
      <c r="B94" s="20" t="s">
        <v>121</v>
      </c>
      <c r="C94" s="21" t="s">
        <v>122</v>
      </c>
      <c r="D94" s="33">
        <v>18.181818181818183</v>
      </c>
      <c r="E94" s="24"/>
      <c r="F94" s="24"/>
      <c r="G94" s="26"/>
      <c r="H94" s="19">
        <v>18.181818181818183</v>
      </c>
    </row>
    <row r="95" spans="1:8" ht="15.75" customHeight="1" outlineLevel="1" thickBot="1" x14ac:dyDescent="0.3">
      <c r="A95" s="14" t="s">
        <v>16</v>
      </c>
      <c r="B95" s="41" t="s">
        <v>123</v>
      </c>
      <c r="C95" s="42"/>
      <c r="D95" s="42" t="s">
        <v>159</v>
      </c>
      <c r="E95" s="42" t="s">
        <v>160</v>
      </c>
      <c r="F95" s="42" t="s">
        <v>161</v>
      </c>
      <c r="G95" s="43" t="s">
        <v>162</v>
      </c>
      <c r="H95" s="15">
        <v>42.929356060606061</v>
      </c>
    </row>
    <row r="96" spans="1:8" ht="12" customHeight="1" outlineLevel="2" thickBot="1" x14ac:dyDescent="0.3">
      <c r="A96" s="49"/>
      <c r="B96" s="47" t="s">
        <v>1</v>
      </c>
      <c r="C96" s="47" t="s">
        <v>2</v>
      </c>
      <c r="D96" s="51" t="s">
        <v>3</v>
      </c>
      <c r="E96" s="51"/>
      <c r="F96" s="51"/>
      <c r="G96" s="51"/>
      <c r="H96" s="45" t="s">
        <v>163</v>
      </c>
    </row>
    <row r="97" spans="1:8" ht="11.25" customHeight="1" outlineLevel="2" thickBot="1" x14ac:dyDescent="0.3">
      <c r="A97" s="50"/>
      <c r="B97" s="48"/>
      <c r="C97" s="48"/>
      <c r="D97" s="29" t="s">
        <v>159</v>
      </c>
      <c r="E97" s="29" t="s">
        <v>160</v>
      </c>
      <c r="F97" s="29" t="s">
        <v>161</v>
      </c>
      <c r="G97" s="29" t="s">
        <v>162</v>
      </c>
      <c r="H97" s="46"/>
    </row>
    <row r="98" spans="1:8" ht="39" customHeight="1" outlineLevel="2" thickBot="1" x14ac:dyDescent="0.3">
      <c r="A98" s="16">
        <v>1</v>
      </c>
      <c r="B98" s="20" t="s">
        <v>124</v>
      </c>
      <c r="C98" s="18" t="s">
        <v>125</v>
      </c>
      <c r="D98" s="33">
        <v>0</v>
      </c>
      <c r="E98" s="33">
        <v>0</v>
      </c>
      <c r="F98" s="24"/>
      <c r="G98" s="26"/>
      <c r="H98" s="19">
        <v>0</v>
      </c>
    </row>
    <row r="99" spans="1:8" ht="26.25" customHeight="1" outlineLevel="2" thickBot="1" x14ac:dyDescent="0.3">
      <c r="A99" s="16">
        <v>2</v>
      </c>
      <c r="B99" s="20" t="s">
        <v>126</v>
      </c>
      <c r="C99" s="21" t="s">
        <v>127</v>
      </c>
      <c r="D99" s="33">
        <v>29.545454545454547</v>
      </c>
      <c r="E99" s="33">
        <v>20</v>
      </c>
      <c r="F99" s="24"/>
      <c r="G99" s="26"/>
      <c r="H99" s="19">
        <v>24.772727272727273</v>
      </c>
    </row>
    <row r="100" spans="1:8" ht="39" customHeight="1" outlineLevel="2" thickBot="1" x14ac:dyDescent="0.3">
      <c r="A100" s="16">
        <v>3</v>
      </c>
      <c r="B100" s="20" t="s">
        <v>128</v>
      </c>
      <c r="C100" s="21" t="s">
        <v>127</v>
      </c>
      <c r="D100" s="33">
        <v>34.090909090909093</v>
      </c>
      <c r="E100" s="33">
        <v>25</v>
      </c>
      <c r="F100" s="24"/>
      <c r="G100" s="26"/>
      <c r="H100" s="19">
        <v>29.545454545454547</v>
      </c>
    </row>
    <row r="101" spans="1:8" ht="26.25" customHeight="1" outlineLevel="2" thickBot="1" x14ac:dyDescent="0.3">
      <c r="A101" s="16">
        <v>4</v>
      </c>
      <c r="B101" s="20" t="s">
        <v>129</v>
      </c>
      <c r="C101" s="21" t="s">
        <v>130</v>
      </c>
      <c r="D101" s="24"/>
      <c r="E101" s="24"/>
      <c r="F101" s="24"/>
      <c r="G101" s="34">
        <v>64.666666666666671</v>
      </c>
      <c r="H101" s="19">
        <v>64.666666666666671</v>
      </c>
    </row>
    <row r="102" spans="1:8" ht="15.75" customHeight="1" outlineLevel="2" thickBot="1" x14ac:dyDescent="0.3">
      <c r="A102" s="23">
        <v>4.0999999999999996</v>
      </c>
      <c r="B102" s="20" t="s">
        <v>131</v>
      </c>
      <c r="C102" s="21" t="s">
        <v>132</v>
      </c>
      <c r="D102" s="24"/>
      <c r="E102" s="24"/>
      <c r="F102" s="24"/>
      <c r="G102" s="34">
        <v>66</v>
      </c>
      <c r="H102" s="19">
        <v>66</v>
      </c>
    </row>
    <row r="103" spans="1:8" ht="15.75" customHeight="1" outlineLevel="2" thickBot="1" x14ac:dyDescent="0.3">
      <c r="A103" s="23">
        <v>4.2</v>
      </c>
      <c r="B103" s="20" t="s">
        <v>133</v>
      </c>
      <c r="C103" s="21" t="s">
        <v>132</v>
      </c>
      <c r="D103" s="24"/>
      <c r="E103" s="24"/>
      <c r="F103" s="24"/>
      <c r="G103" s="34">
        <v>76</v>
      </c>
      <c r="H103" s="19">
        <v>76</v>
      </c>
    </row>
    <row r="104" spans="1:8" ht="26.25" customHeight="1" outlineLevel="2" thickBot="1" x14ac:dyDescent="0.3">
      <c r="A104" s="23">
        <v>4.3</v>
      </c>
      <c r="B104" s="20" t="s">
        <v>134</v>
      </c>
      <c r="C104" s="21" t="s">
        <v>132</v>
      </c>
      <c r="D104" s="24"/>
      <c r="E104" s="24"/>
      <c r="F104" s="24"/>
      <c r="G104" s="34">
        <v>52</v>
      </c>
      <c r="H104" s="19">
        <v>52</v>
      </c>
    </row>
    <row r="105" spans="1:8" ht="39" customHeight="1" outlineLevel="2" thickBot="1" x14ac:dyDescent="0.3">
      <c r="A105" s="16">
        <v>5</v>
      </c>
      <c r="B105" s="20" t="s">
        <v>135</v>
      </c>
      <c r="C105" s="21" t="s">
        <v>119</v>
      </c>
      <c r="D105" s="33">
        <v>40.9</v>
      </c>
      <c r="E105" s="33">
        <v>20</v>
      </c>
      <c r="F105" s="24"/>
      <c r="G105" s="26"/>
      <c r="H105" s="19">
        <v>30.45</v>
      </c>
    </row>
    <row r="106" spans="1:8" ht="15.75" customHeight="1" outlineLevel="1" thickBot="1" x14ac:dyDescent="0.3">
      <c r="A106" s="14" t="s">
        <v>17</v>
      </c>
      <c r="B106" s="41" t="s">
        <v>136</v>
      </c>
      <c r="C106" s="42"/>
      <c r="D106" s="42" t="s">
        <v>159</v>
      </c>
      <c r="E106" s="42" t="s">
        <v>160</v>
      </c>
      <c r="F106" s="42" t="s">
        <v>161</v>
      </c>
      <c r="G106" s="43" t="s">
        <v>162</v>
      </c>
      <c r="H106" s="15">
        <f>AVERAGE(H109:H112)</f>
        <v>12.740909090909092</v>
      </c>
    </row>
    <row r="107" spans="1:8" ht="12" customHeight="1" outlineLevel="2" thickBot="1" x14ac:dyDescent="0.3">
      <c r="A107" s="49"/>
      <c r="B107" s="47" t="s">
        <v>1</v>
      </c>
      <c r="C107" s="47" t="s">
        <v>2</v>
      </c>
      <c r="D107" s="51" t="s">
        <v>3</v>
      </c>
      <c r="E107" s="51"/>
      <c r="F107" s="51"/>
      <c r="G107" s="51"/>
      <c r="H107" s="45" t="s">
        <v>163</v>
      </c>
    </row>
    <row r="108" spans="1:8" ht="11.25" customHeight="1" outlineLevel="2" thickBot="1" x14ac:dyDescent="0.3">
      <c r="A108" s="50"/>
      <c r="B108" s="48"/>
      <c r="C108" s="48"/>
      <c r="D108" s="29" t="s">
        <v>159</v>
      </c>
      <c r="E108" s="29" t="s">
        <v>160</v>
      </c>
      <c r="F108" s="29" t="s">
        <v>161</v>
      </c>
      <c r="G108" s="29" t="s">
        <v>162</v>
      </c>
      <c r="H108" s="46"/>
    </row>
    <row r="109" spans="1:8" ht="26.25" customHeight="1" outlineLevel="2" thickBot="1" x14ac:dyDescent="0.3">
      <c r="A109" s="16">
        <v>1</v>
      </c>
      <c r="B109" s="20" t="s">
        <v>137</v>
      </c>
      <c r="C109" s="18" t="s">
        <v>127</v>
      </c>
      <c r="D109" s="33">
        <v>18.2</v>
      </c>
      <c r="E109" s="33">
        <v>10</v>
      </c>
      <c r="F109" s="24"/>
      <c r="G109" s="26"/>
      <c r="H109" s="19">
        <v>14.1</v>
      </c>
    </row>
    <row r="110" spans="1:8" ht="39" customHeight="1" outlineLevel="2" thickBot="1" x14ac:dyDescent="0.3">
      <c r="A110" s="16">
        <v>2</v>
      </c>
      <c r="B110" s="20" t="s">
        <v>138</v>
      </c>
      <c r="C110" s="21" t="s">
        <v>139</v>
      </c>
      <c r="D110" s="24"/>
      <c r="E110" s="24"/>
      <c r="F110" s="33">
        <v>3</v>
      </c>
      <c r="G110" s="26"/>
      <c r="H110" s="19">
        <v>3</v>
      </c>
    </row>
    <row r="111" spans="1:8" ht="39" customHeight="1" outlineLevel="2" thickBot="1" x14ac:dyDescent="0.3">
      <c r="A111" s="16">
        <v>3</v>
      </c>
      <c r="B111" s="20" t="s">
        <v>140</v>
      </c>
      <c r="C111" s="18" t="s">
        <v>127</v>
      </c>
      <c r="D111" s="33">
        <v>29.545454545454547</v>
      </c>
      <c r="E111" s="33">
        <v>10</v>
      </c>
      <c r="F111" s="24"/>
      <c r="G111" s="26"/>
      <c r="H111" s="19">
        <v>19.772727272727273</v>
      </c>
    </row>
    <row r="112" spans="1:8" ht="39" customHeight="1" outlineLevel="2" thickBot="1" x14ac:dyDescent="0.3">
      <c r="A112" s="16">
        <v>4</v>
      </c>
      <c r="B112" s="20" t="s">
        <v>141</v>
      </c>
      <c r="C112" s="21" t="s">
        <v>142</v>
      </c>
      <c r="D112" s="33">
        <v>18.181818181818183</v>
      </c>
      <c r="E112" s="33">
        <v>10</v>
      </c>
      <c r="F112" s="24"/>
      <c r="G112" s="26"/>
      <c r="H112" s="19">
        <v>14.090909090909092</v>
      </c>
    </row>
    <row r="113" spans="1:8" ht="15.75" customHeight="1" outlineLevel="1" thickBot="1" x14ac:dyDescent="0.3">
      <c r="A113" s="14" t="s">
        <v>18</v>
      </c>
      <c r="B113" s="41" t="s">
        <v>143</v>
      </c>
      <c r="C113" s="42"/>
      <c r="D113" s="42" t="s">
        <v>159</v>
      </c>
      <c r="E113" s="42" t="s">
        <v>160</v>
      </c>
      <c r="F113" s="42" t="s">
        <v>161</v>
      </c>
      <c r="G113" s="43" t="s">
        <v>162</v>
      </c>
      <c r="H113" s="15">
        <v>23.49</v>
      </c>
    </row>
    <row r="114" spans="1:8" ht="12" customHeight="1" outlineLevel="2" thickBot="1" x14ac:dyDescent="0.3">
      <c r="A114" s="49"/>
      <c r="B114" s="47" t="s">
        <v>1</v>
      </c>
      <c r="C114" s="47" t="s">
        <v>2</v>
      </c>
      <c r="D114" s="51" t="s">
        <v>3</v>
      </c>
      <c r="E114" s="51"/>
      <c r="F114" s="51"/>
      <c r="G114" s="51"/>
      <c r="H114" s="45" t="s">
        <v>163</v>
      </c>
    </row>
    <row r="115" spans="1:8" ht="11.25" customHeight="1" outlineLevel="2" thickBot="1" x14ac:dyDescent="0.3">
      <c r="A115" s="50"/>
      <c r="B115" s="48"/>
      <c r="C115" s="48"/>
      <c r="D115" s="29" t="s">
        <v>159</v>
      </c>
      <c r="E115" s="29" t="s">
        <v>160</v>
      </c>
      <c r="F115" s="29" t="s">
        <v>161</v>
      </c>
      <c r="G115" s="29" t="s">
        <v>162</v>
      </c>
      <c r="H115" s="46"/>
    </row>
    <row r="116" spans="1:8" ht="39" customHeight="1" outlineLevel="2" thickBot="1" x14ac:dyDescent="0.3">
      <c r="A116" s="5">
        <v>1</v>
      </c>
      <c r="B116" s="11" t="s">
        <v>144</v>
      </c>
      <c r="C116" s="12" t="s">
        <v>145</v>
      </c>
      <c r="D116" s="35"/>
      <c r="E116" s="35"/>
      <c r="F116" s="36">
        <v>33</v>
      </c>
      <c r="G116" s="27"/>
      <c r="H116" s="7">
        <v>33</v>
      </c>
    </row>
    <row r="117" spans="1:8" ht="26.25" customHeight="1" outlineLevel="2" thickBot="1" x14ac:dyDescent="0.3">
      <c r="A117" s="5">
        <v>2</v>
      </c>
      <c r="B117" s="11" t="s">
        <v>146</v>
      </c>
      <c r="C117" s="12" t="s">
        <v>147</v>
      </c>
      <c r="D117" s="6">
        <v>36.6</v>
      </c>
      <c r="E117" s="6">
        <v>45</v>
      </c>
      <c r="F117" s="35"/>
      <c r="G117" s="27"/>
      <c r="H117" s="8">
        <v>40.799999999999997</v>
      </c>
    </row>
    <row r="118" spans="1:8" ht="39" customHeight="1" outlineLevel="2" thickBot="1" x14ac:dyDescent="0.3">
      <c r="A118" s="5">
        <v>3</v>
      </c>
      <c r="B118" s="11" t="s">
        <v>148</v>
      </c>
      <c r="C118" s="12" t="s">
        <v>149</v>
      </c>
      <c r="D118" s="35"/>
      <c r="E118" s="35"/>
      <c r="F118" s="9">
        <v>15</v>
      </c>
      <c r="G118" s="28"/>
      <c r="H118" s="8">
        <v>15</v>
      </c>
    </row>
    <row r="119" spans="1:8" ht="26.25" customHeight="1" outlineLevel="2" thickBot="1" x14ac:dyDescent="0.3">
      <c r="A119" s="5">
        <v>4</v>
      </c>
      <c r="B119" s="11" t="s">
        <v>150</v>
      </c>
      <c r="C119" s="12" t="s">
        <v>151</v>
      </c>
      <c r="D119" s="35"/>
      <c r="E119" s="6">
        <v>0</v>
      </c>
      <c r="F119" s="35"/>
      <c r="G119" s="27"/>
      <c r="H119" s="8">
        <v>0</v>
      </c>
    </row>
    <row r="120" spans="1:8" ht="39" customHeight="1" outlineLevel="2" thickBot="1" x14ac:dyDescent="0.3">
      <c r="A120" s="5">
        <v>5</v>
      </c>
      <c r="B120" s="11" t="s">
        <v>152</v>
      </c>
      <c r="C120" s="12" t="s">
        <v>153</v>
      </c>
      <c r="D120" s="6">
        <v>27.3</v>
      </c>
      <c r="E120" s="6">
        <v>30</v>
      </c>
      <c r="F120" s="35"/>
      <c r="G120" s="27"/>
      <c r="H120" s="8">
        <v>28.65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2017-08-31T07:53:07Z</dcterms:modified>
</cp:coreProperties>
</file>